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4 - Servizi erogati\Costi contabilizzati\"/>
    </mc:Choice>
  </mc:AlternateContent>
  <xr:revisionPtr revIDLastSave="0" documentId="13_ncr:1_{CD149504-ABD0-4AE1-B4AF-0B2BA439A737}" xr6:coauthVersionLast="47" xr6:coauthVersionMax="47" xr10:uidLastSave="{00000000-0000-0000-0000-000000000000}"/>
  <bookViews>
    <workbookView xWindow="-120" yWindow="-120" windowWidth="29040" windowHeight="15720" activeTab="3" xr2:uid="{3BAE7A2E-0980-42E0-A481-030F8A0392A9}"/>
  </bookViews>
  <sheets>
    <sheet name="2021" sheetId="5" r:id="rId1"/>
    <sheet name="2022" sheetId="4" r:id="rId2"/>
    <sheet name="2023" sheetId="3" r:id="rId3"/>
    <sheet name="2024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5" l="1"/>
  <c r="B26" i="5"/>
  <c r="B11" i="5"/>
  <c r="B6" i="5"/>
  <c r="B31" i="4"/>
  <c r="B26" i="4"/>
  <c r="B11" i="4"/>
  <c r="B6" i="4"/>
  <c r="B31" i="3"/>
  <c r="B36" i="3" s="1"/>
  <c r="B26" i="3"/>
  <c r="B11" i="3"/>
  <c r="B6" i="3"/>
  <c r="B36" i="5" l="1"/>
  <c r="B36" i="4"/>
  <c r="B31" i="2"/>
  <c r="B26" i="2"/>
  <c r="B11" i="2"/>
  <c r="B6" i="2"/>
  <c r="B36" i="2" l="1"/>
</calcChain>
</file>

<file path=xl/sharedStrings.xml><?xml version="1.0" encoding="utf-8"?>
<sst xmlns="http://schemas.openxmlformats.org/spreadsheetml/2006/main" count="112" uniqueCount="31">
  <si>
    <t xml:space="preserve">A) VALORE DELLA PRODUZIONE </t>
  </si>
  <si>
    <t>1) Ricavi delle vendite e delle prestazioni</t>
  </si>
  <si>
    <t>2) Variazione delle rimanenze di prodotti in corso di lavorazione, semilavorati e prodotti finiti</t>
  </si>
  <si>
    <t>5) Ricavi e proventi diversi</t>
  </si>
  <si>
    <t>B) COSTI DELLA PRODUZIONE</t>
  </si>
  <si>
    <t>6) Costi per materie prime, sussidiarie, di consumo e merci</t>
  </si>
  <si>
    <t>7) Costi per servizi</t>
  </si>
  <si>
    <t>8) Costi per godimento di beni di terzi</t>
  </si>
  <si>
    <t>9) Costi per il personale</t>
  </si>
  <si>
    <t>10) Ammortamenti e svalutazioni</t>
  </si>
  <si>
    <t xml:space="preserve">        a) Salari e stipendi</t>
  </si>
  <si>
    <t xml:space="preserve">        b) Oneri sociali</t>
  </si>
  <si>
    <t xml:space="preserve">        c) Trattamento di fine rapporto</t>
  </si>
  <si>
    <t xml:space="preserve">        e) Altri costi per il personale</t>
  </si>
  <si>
    <t>14) Oneri diversi di gestione</t>
  </si>
  <si>
    <t xml:space="preserve">        a) Ammortamento delle immobilizzazioni immateriali</t>
  </si>
  <si>
    <t xml:space="preserve">        b) Ammortamento delle immobilizzazioni materiali</t>
  </si>
  <si>
    <t xml:space="preserve">        d) Svalutazioni dei crediti attivo circolante</t>
  </si>
  <si>
    <t>C) PROVENTI E ONERI FINANZIARI</t>
  </si>
  <si>
    <t>16) Altri proventi finanziari</t>
  </si>
  <si>
    <t>17) Interessi e altri oneri finanziari</t>
  </si>
  <si>
    <t xml:space="preserve">        e) Verso altri</t>
  </si>
  <si>
    <t>20) Imposte sul reddito dell'esercizio, correnti, differite e anticipate</t>
  </si>
  <si>
    <t xml:space="preserve">        a) Imposte correnti</t>
  </si>
  <si>
    <t xml:space="preserve">        c) Imposte differite e anticipate</t>
  </si>
  <si>
    <t>UTILE (PERDITA) DELL'ESERCIZIO</t>
  </si>
  <si>
    <t>CONTO ECONOMINO - Bilancio al 31/12/2024</t>
  </si>
  <si>
    <t>CONTO ECONOMINO - Bilancio al 31/12/2023</t>
  </si>
  <si>
    <t>CONTO ECONOMINO - Bilancio al 31/12/2022</t>
  </si>
  <si>
    <t>CONTO ECONOMINO - Bilancio al 31/12/2021</t>
  </si>
  <si>
    <t>D) RETTIFICHE DI VALORE DI ATTIVITÀ E PASSIVITÀ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</si>
</sst>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000000"/>
      <name val="Open Sans"/>
    </font>
    <font>
      <b/>
      <sz val="10"/>
      <name val="Open Sans"/>
    </font>
    <font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2" fillId="0" borderId="0" xfId="0" applyNumberFormat="1" applyFont="1"/>
    <xf numFmtId="0" fontId="3" fillId="2" borderId="0" xfId="0" applyFont="1" applyFill="1"/>
    <xf numFmtId="43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Fill="1" applyAlignment="1">
      <alignment vertical="center"/>
    </xf>
    <xf numFmtId="43" fontId="5" fillId="2" borderId="0" xfId="1" applyFont="1" applyFill="1" applyAlignment="1">
      <alignment vertical="center"/>
    </xf>
  </cellXfs>
  <cellStyles count="3">
    <cellStyle name="Migliaia" xfId="1" builtinId="3"/>
    <cellStyle name="Migliaia 2" xfId="2" xr:uid="{9CE9E991-A189-4032-B207-410A06EC1B0D}"/>
    <cellStyle name="Normale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C3A817-9AE2-4FA2-AD59-82F66BF7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B835AB-7971-498C-A846-43635BDF3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62B5FCF-0A1F-489F-9892-693F69F9E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E4D5489-5BC6-4E89-9276-8C89D7206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567B-905C-456E-8003-05A93A73DD3C}">
  <dimension ref="A4:B52"/>
  <sheetViews>
    <sheetView workbookViewId="0">
      <selection activeCell="C28" sqref="C28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29</v>
      </c>
    </row>
    <row r="6" spans="1:2" x14ac:dyDescent="0.35">
      <c r="A6" s="3" t="s">
        <v>0</v>
      </c>
      <c r="B6" s="4">
        <f>SUM(B7:B9)</f>
        <v>9329776.540000001</v>
      </c>
    </row>
    <row r="7" spans="1:2" x14ac:dyDescent="0.35">
      <c r="A7" s="2" t="s">
        <v>1</v>
      </c>
      <c r="B7" s="5">
        <v>9280315.8599999994</v>
      </c>
    </row>
    <row r="8" spans="1:2" x14ac:dyDescent="0.35">
      <c r="A8" s="6" t="s">
        <v>2</v>
      </c>
      <c r="B8" s="10">
        <v>-3974.2899999999991</v>
      </c>
    </row>
    <row r="9" spans="1:2" x14ac:dyDescent="0.35">
      <c r="A9" s="7" t="s">
        <v>3</v>
      </c>
      <c r="B9" s="5">
        <v>53434.97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9287516.6099999994</v>
      </c>
    </row>
    <row r="12" spans="1:2" x14ac:dyDescent="0.35">
      <c r="A12" s="2" t="s">
        <v>5</v>
      </c>
      <c r="B12" s="5">
        <v>62411.64</v>
      </c>
    </row>
    <row r="13" spans="1:2" x14ac:dyDescent="0.35">
      <c r="A13" s="2" t="s">
        <v>6</v>
      </c>
      <c r="B13" s="5">
        <v>6231024.709999999</v>
      </c>
    </row>
    <row r="14" spans="1:2" x14ac:dyDescent="0.35">
      <c r="A14" s="2" t="s">
        <v>7</v>
      </c>
      <c r="B14" s="5">
        <v>285756.3</v>
      </c>
    </row>
    <row r="15" spans="1:2" x14ac:dyDescent="0.35">
      <c r="A15" s="7" t="s">
        <v>8</v>
      </c>
      <c r="B15" s="10">
        <v>2224852.6800000002</v>
      </c>
    </row>
    <row r="16" spans="1:2" x14ac:dyDescent="0.35">
      <c r="A16" s="11" t="s">
        <v>10</v>
      </c>
      <c r="B16" s="12">
        <v>1560881.6600000001</v>
      </c>
    </row>
    <row r="17" spans="1:2" x14ac:dyDescent="0.35">
      <c r="A17" s="11" t="s">
        <v>11</v>
      </c>
      <c r="B17" s="12">
        <v>514981.18</v>
      </c>
    </row>
    <row r="18" spans="1:2" x14ac:dyDescent="0.35">
      <c r="A18" s="11" t="s">
        <v>12</v>
      </c>
      <c r="B18" s="12">
        <v>117408.39000000001</v>
      </c>
    </row>
    <row r="19" spans="1:2" x14ac:dyDescent="0.35">
      <c r="A19" s="11" t="s">
        <v>13</v>
      </c>
      <c r="B19" s="12">
        <v>31581.449999999997</v>
      </c>
    </row>
    <row r="20" spans="1:2" x14ac:dyDescent="0.35">
      <c r="A20" s="7" t="s">
        <v>9</v>
      </c>
      <c r="B20" s="10">
        <v>407996.30000000005</v>
      </c>
    </row>
    <row r="21" spans="1:2" x14ac:dyDescent="0.35">
      <c r="A21" s="11" t="s">
        <v>15</v>
      </c>
      <c r="B21" s="12">
        <v>70310.09</v>
      </c>
    </row>
    <row r="22" spans="1:2" x14ac:dyDescent="0.35">
      <c r="A22" s="11" t="s">
        <v>16</v>
      </c>
      <c r="B22" s="12">
        <v>324322.52</v>
      </c>
    </row>
    <row r="23" spans="1:2" x14ac:dyDescent="0.35">
      <c r="A23" s="11" t="s">
        <v>17</v>
      </c>
      <c r="B23" s="12">
        <v>13363.69</v>
      </c>
    </row>
    <row r="24" spans="1:2" x14ac:dyDescent="0.35">
      <c r="A24" s="7" t="s">
        <v>14</v>
      </c>
      <c r="B24" s="10">
        <v>75474.98</v>
      </c>
    </row>
    <row r="26" spans="1:2" x14ac:dyDescent="0.35">
      <c r="A26" s="9" t="s">
        <v>18</v>
      </c>
      <c r="B26" s="13">
        <f>(+B27-B29)</f>
        <v>-23303.38</v>
      </c>
    </row>
    <row r="27" spans="1:2" x14ac:dyDescent="0.35">
      <c r="A27" s="2" t="s">
        <v>19</v>
      </c>
      <c r="B27" s="10">
        <v>10.82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23314.2</v>
      </c>
    </row>
    <row r="31" spans="1:2" x14ac:dyDescent="0.35">
      <c r="A31" s="9" t="s">
        <v>30</v>
      </c>
      <c r="B31" s="13">
        <f>B33+B34</f>
        <v>39135.64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39135.64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-20179.089999998436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8DE1-9BDB-492E-A8F3-AE4F99528559}">
  <dimension ref="A4:B52"/>
  <sheetViews>
    <sheetView workbookViewId="0">
      <selection activeCell="A31" sqref="A31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28</v>
      </c>
    </row>
    <row r="6" spans="1:2" x14ac:dyDescent="0.35">
      <c r="A6" s="3" t="s">
        <v>0</v>
      </c>
      <c r="B6" s="4">
        <f>SUM(B7:B9)</f>
        <v>10132649.240000004</v>
      </c>
    </row>
    <row r="7" spans="1:2" x14ac:dyDescent="0.35">
      <c r="A7" s="2" t="s">
        <v>1</v>
      </c>
      <c r="B7" s="5">
        <v>9845097.1600000039</v>
      </c>
    </row>
    <row r="8" spans="1:2" x14ac:dyDescent="0.35">
      <c r="A8" s="6" t="s">
        <v>2</v>
      </c>
      <c r="B8" s="5">
        <v>44789.1</v>
      </c>
    </row>
    <row r="9" spans="1:2" x14ac:dyDescent="0.35">
      <c r="A9" s="7" t="s">
        <v>3</v>
      </c>
      <c r="B9" s="5">
        <v>242762.98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10054449.260000002</v>
      </c>
    </row>
    <row r="12" spans="1:2" x14ac:dyDescent="0.35">
      <c r="A12" s="2" t="s">
        <v>5</v>
      </c>
      <c r="B12" s="5">
        <v>111306.52</v>
      </c>
    </row>
    <row r="13" spans="1:2" x14ac:dyDescent="0.35">
      <c r="A13" s="2" t="s">
        <v>6</v>
      </c>
      <c r="B13" s="5">
        <v>6514521.5100000016</v>
      </c>
    </row>
    <row r="14" spans="1:2" x14ac:dyDescent="0.35">
      <c r="A14" s="2" t="s">
        <v>7</v>
      </c>
      <c r="B14" s="5">
        <v>309123.28999999998</v>
      </c>
    </row>
    <row r="15" spans="1:2" x14ac:dyDescent="0.35">
      <c r="A15" s="7" t="s">
        <v>8</v>
      </c>
      <c r="B15" s="10">
        <v>2445548.4699999997</v>
      </c>
    </row>
    <row r="16" spans="1:2" x14ac:dyDescent="0.35">
      <c r="A16" s="11" t="s">
        <v>10</v>
      </c>
      <c r="B16" s="12">
        <v>1688848.72</v>
      </c>
    </row>
    <row r="17" spans="1:2" x14ac:dyDescent="0.35">
      <c r="A17" s="11" t="s">
        <v>11</v>
      </c>
      <c r="B17" s="12">
        <v>568658.94000000006</v>
      </c>
    </row>
    <row r="18" spans="1:2" x14ac:dyDescent="0.35">
      <c r="A18" s="11" t="s">
        <v>12</v>
      </c>
      <c r="B18" s="12">
        <v>156340.91999999998</v>
      </c>
    </row>
    <row r="19" spans="1:2" x14ac:dyDescent="0.35">
      <c r="A19" s="11" t="s">
        <v>13</v>
      </c>
      <c r="B19" s="12">
        <v>31699.89</v>
      </c>
    </row>
    <row r="20" spans="1:2" x14ac:dyDescent="0.35">
      <c r="A20" s="7" t="s">
        <v>9</v>
      </c>
      <c r="B20" s="10">
        <v>465863.67</v>
      </c>
    </row>
    <row r="21" spans="1:2" x14ac:dyDescent="0.35">
      <c r="A21" s="11" t="s">
        <v>15</v>
      </c>
      <c r="B21" s="12">
        <v>179713.69</v>
      </c>
    </row>
    <row r="22" spans="1:2" x14ac:dyDescent="0.35">
      <c r="A22" s="11" t="s">
        <v>16</v>
      </c>
      <c r="B22" s="12">
        <v>276806.07</v>
      </c>
    </row>
    <row r="23" spans="1:2" x14ac:dyDescent="0.35">
      <c r="A23" s="11" t="s">
        <v>17</v>
      </c>
      <c r="B23" s="12">
        <v>9343.91</v>
      </c>
    </row>
    <row r="24" spans="1:2" x14ac:dyDescent="0.35">
      <c r="A24" s="7" t="s">
        <v>14</v>
      </c>
      <c r="B24" s="10">
        <v>208085.8</v>
      </c>
    </row>
    <row r="26" spans="1:2" x14ac:dyDescent="0.35">
      <c r="A26" s="9" t="s">
        <v>18</v>
      </c>
      <c r="B26" s="13">
        <f>(+B27-B29)</f>
        <v>-20905</v>
      </c>
    </row>
    <row r="27" spans="1:2" x14ac:dyDescent="0.35">
      <c r="A27" s="2" t="s">
        <v>19</v>
      </c>
      <c r="B27" s="10">
        <v>294.26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21199.26</v>
      </c>
    </row>
    <row r="31" spans="1:2" x14ac:dyDescent="0.35">
      <c r="A31" s="9" t="s">
        <v>30</v>
      </c>
      <c r="B31" s="13">
        <f>B33+B34</f>
        <v>14531.92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14531.92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42763.060000002311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6D59-C5A4-44A6-ADC1-66190DEC6E64}">
  <dimension ref="A4:B52"/>
  <sheetViews>
    <sheetView workbookViewId="0">
      <selection activeCell="H32" sqref="H32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27</v>
      </c>
    </row>
    <row r="6" spans="1:2" x14ac:dyDescent="0.35">
      <c r="A6" s="3" t="s">
        <v>0</v>
      </c>
      <c r="B6" s="4">
        <f>SUM(B7:B9)</f>
        <v>11228349.600000001</v>
      </c>
    </row>
    <row r="7" spans="1:2" x14ac:dyDescent="0.35">
      <c r="A7" s="2" t="s">
        <v>1</v>
      </c>
      <c r="B7" s="5">
        <v>11124124.680000002</v>
      </c>
    </row>
    <row r="8" spans="1:2" x14ac:dyDescent="0.35">
      <c r="A8" s="6" t="s">
        <v>2</v>
      </c>
      <c r="B8" s="10">
        <v>-17151.97</v>
      </c>
    </row>
    <row r="9" spans="1:2" x14ac:dyDescent="0.35">
      <c r="A9" s="7" t="s">
        <v>3</v>
      </c>
      <c r="B9" s="5">
        <v>121376.89000000001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11189018.859999999</v>
      </c>
    </row>
    <row r="12" spans="1:2" x14ac:dyDescent="0.35">
      <c r="A12" s="2" t="s">
        <v>5</v>
      </c>
      <c r="B12" s="5">
        <v>79512.639999999999</v>
      </c>
    </row>
    <row r="13" spans="1:2" x14ac:dyDescent="0.35">
      <c r="A13" s="2" t="s">
        <v>6</v>
      </c>
      <c r="B13" s="5">
        <v>7489468.9199999999</v>
      </c>
    </row>
    <row r="14" spans="1:2" x14ac:dyDescent="0.35">
      <c r="A14" s="2" t="s">
        <v>7</v>
      </c>
      <c r="B14" s="5">
        <v>303776.65000000002</v>
      </c>
    </row>
    <row r="15" spans="1:2" x14ac:dyDescent="0.35">
      <c r="A15" s="7" t="s">
        <v>8</v>
      </c>
      <c r="B15" s="10">
        <v>2607213.09</v>
      </c>
    </row>
    <row r="16" spans="1:2" x14ac:dyDescent="0.35">
      <c r="A16" s="11" t="s">
        <v>10</v>
      </c>
      <c r="B16" s="12">
        <v>1811013.73</v>
      </c>
    </row>
    <row r="17" spans="1:2" x14ac:dyDescent="0.35">
      <c r="A17" s="11" t="s">
        <v>11</v>
      </c>
      <c r="B17" s="12">
        <v>619172.30999999994</v>
      </c>
    </row>
    <row r="18" spans="1:2" x14ac:dyDescent="0.35">
      <c r="A18" s="11" t="s">
        <v>12</v>
      </c>
      <c r="B18" s="12">
        <v>129412.03</v>
      </c>
    </row>
    <row r="19" spans="1:2" x14ac:dyDescent="0.35">
      <c r="A19" s="11" t="s">
        <v>13</v>
      </c>
      <c r="B19" s="12">
        <v>47615.02</v>
      </c>
    </row>
    <row r="20" spans="1:2" x14ac:dyDescent="0.35">
      <c r="A20" s="7" t="s">
        <v>9</v>
      </c>
      <c r="B20" s="10">
        <v>607408.37</v>
      </c>
    </row>
    <row r="21" spans="1:2" x14ac:dyDescent="0.35">
      <c r="A21" s="11" t="s">
        <v>15</v>
      </c>
      <c r="B21" s="12">
        <v>182207.81</v>
      </c>
    </row>
    <row r="22" spans="1:2" x14ac:dyDescent="0.35">
      <c r="A22" s="11" t="s">
        <v>16</v>
      </c>
      <c r="B22" s="12">
        <v>380051</v>
      </c>
    </row>
    <row r="23" spans="1:2" x14ac:dyDescent="0.35">
      <c r="A23" s="11" t="s">
        <v>17</v>
      </c>
      <c r="B23" s="12">
        <v>10249.56</v>
      </c>
    </row>
    <row r="24" spans="1:2" x14ac:dyDescent="0.35">
      <c r="A24" s="7" t="s">
        <v>14</v>
      </c>
      <c r="B24" s="10">
        <v>101639.19000000002</v>
      </c>
    </row>
    <row r="26" spans="1:2" x14ac:dyDescent="0.35">
      <c r="A26" s="9" t="s">
        <v>18</v>
      </c>
      <c r="B26" s="13">
        <f>(+B27-B29)</f>
        <v>-15574.15</v>
      </c>
    </row>
    <row r="27" spans="1:2" x14ac:dyDescent="0.35">
      <c r="A27" s="2" t="s">
        <v>19</v>
      </c>
      <c r="B27" s="10">
        <v>3763.26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19337.41</v>
      </c>
    </row>
    <row r="31" spans="1:2" x14ac:dyDescent="0.35">
      <c r="A31" s="9" t="s">
        <v>30</v>
      </c>
      <c r="B31" s="13">
        <f>B33+B34</f>
        <v>-3023.0800000000017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18813.689999999999</v>
      </c>
    </row>
    <row r="34" spans="1:2" x14ac:dyDescent="0.35">
      <c r="A34" s="1" t="s">
        <v>24</v>
      </c>
      <c r="B34" s="12">
        <v>-21836.77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26779.670000002086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B25C-F998-4C18-B506-679BBB34D59E}">
  <dimension ref="A4:B52"/>
  <sheetViews>
    <sheetView tabSelected="1" workbookViewId="0">
      <selection activeCell="A40" sqref="A40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26</v>
      </c>
    </row>
    <row r="6" spans="1:2" x14ac:dyDescent="0.35">
      <c r="A6" s="3" t="s">
        <v>0</v>
      </c>
      <c r="B6" s="4">
        <f>SUM(B7:B9)</f>
        <v>11584293.460000001</v>
      </c>
    </row>
    <row r="7" spans="1:2" x14ac:dyDescent="0.35">
      <c r="A7" s="2" t="s">
        <v>1</v>
      </c>
      <c r="B7" s="5">
        <v>11530884.330000002</v>
      </c>
    </row>
    <row r="8" spans="1:2" x14ac:dyDescent="0.35">
      <c r="A8" s="6" t="s">
        <v>2</v>
      </c>
      <c r="B8" s="10">
        <v>-28789.14</v>
      </c>
    </row>
    <row r="9" spans="1:2" x14ac:dyDescent="0.35">
      <c r="A9" s="7" t="s">
        <v>3</v>
      </c>
      <c r="B9" s="5">
        <v>82198.26999999999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11517383.66</v>
      </c>
    </row>
    <row r="12" spans="1:2" x14ac:dyDescent="0.35">
      <c r="A12" s="2" t="s">
        <v>5</v>
      </c>
      <c r="B12" s="5">
        <v>77151.73</v>
      </c>
    </row>
    <row r="13" spans="1:2" x14ac:dyDescent="0.35">
      <c r="A13" s="2" t="s">
        <v>6</v>
      </c>
      <c r="B13" s="5">
        <v>7675805.04</v>
      </c>
    </row>
    <row r="14" spans="1:2" x14ac:dyDescent="0.35">
      <c r="A14" s="2" t="s">
        <v>7</v>
      </c>
      <c r="B14" s="5">
        <v>308152.26</v>
      </c>
    </row>
    <row r="15" spans="1:2" x14ac:dyDescent="0.35">
      <c r="A15" s="7" t="s">
        <v>8</v>
      </c>
      <c r="B15" s="10">
        <v>2819522.4400000004</v>
      </c>
    </row>
    <row r="16" spans="1:2" x14ac:dyDescent="0.35">
      <c r="A16" s="11" t="s">
        <v>10</v>
      </c>
      <c r="B16" s="12">
        <v>1964238.9400000002</v>
      </c>
    </row>
    <row r="17" spans="1:2" x14ac:dyDescent="0.35">
      <c r="A17" s="11" t="s">
        <v>11</v>
      </c>
      <c r="B17" s="12">
        <v>664565.37</v>
      </c>
    </row>
    <row r="18" spans="1:2" x14ac:dyDescent="0.35">
      <c r="A18" s="11" t="s">
        <v>12</v>
      </c>
      <c r="B18" s="12">
        <v>139483.16999999998</v>
      </c>
    </row>
    <row r="19" spans="1:2" x14ac:dyDescent="0.35">
      <c r="A19" s="11" t="s">
        <v>13</v>
      </c>
      <c r="B19" s="12">
        <v>51234.96</v>
      </c>
    </row>
    <row r="20" spans="1:2" x14ac:dyDescent="0.35">
      <c r="A20" s="7" t="s">
        <v>9</v>
      </c>
      <c r="B20" s="10">
        <v>569186.60000000009</v>
      </c>
    </row>
    <row r="21" spans="1:2" x14ac:dyDescent="0.35">
      <c r="A21" s="11" t="s">
        <v>15</v>
      </c>
      <c r="B21" s="12">
        <v>144681.68</v>
      </c>
    </row>
    <row r="22" spans="1:2" x14ac:dyDescent="0.35">
      <c r="A22" s="11" t="s">
        <v>16</v>
      </c>
      <c r="B22" s="12">
        <v>416035.64</v>
      </c>
    </row>
    <row r="23" spans="1:2" x14ac:dyDescent="0.35">
      <c r="A23" s="11" t="s">
        <v>17</v>
      </c>
      <c r="B23" s="12">
        <v>8469.2800000000007</v>
      </c>
    </row>
    <row r="24" spans="1:2" x14ac:dyDescent="0.35">
      <c r="A24" s="7" t="s">
        <v>14</v>
      </c>
      <c r="B24" s="10">
        <v>67565.59</v>
      </c>
    </row>
    <row r="26" spans="1:2" x14ac:dyDescent="0.35">
      <c r="A26" s="9" t="s">
        <v>18</v>
      </c>
      <c r="B26" s="13">
        <f>(+B27-B29)</f>
        <v>-7152.5399999999991</v>
      </c>
    </row>
    <row r="27" spans="1:2" x14ac:dyDescent="0.35">
      <c r="A27" s="2" t="s">
        <v>19</v>
      </c>
      <c r="B27" s="10">
        <v>8492.7000000000007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15645.24</v>
      </c>
    </row>
    <row r="31" spans="1:2" x14ac:dyDescent="0.35">
      <c r="A31" s="9" t="s">
        <v>30</v>
      </c>
      <c r="B31" s="4">
        <f>B33+B34</f>
        <v>9593.2999999999975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19297.129999999997</v>
      </c>
    </row>
    <row r="34" spans="1:2" x14ac:dyDescent="0.35">
      <c r="A34" s="1" t="s">
        <v>24</v>
      </c>
      <c r="B34" s="12">
        <v>-9703.83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50163.960000000749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dcterms:created xsi:type="dcterms:W3CDTF">2026-07-21T11:36:20Z</dcterms:created>
  <dcterms:modified xsi:type="dcterms:W3CDTF">2026-07-22T08:34:28Z</dcterms:modified>
</cp:coreProperties>
</file>